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y Documents\Downloads\"/>
    </mc:Choice>
  </mc:AlternateContent>
  <xr:revisionPtr revIDLastSave="0" documentId="13_ncr:1_{CAFEB74F-CE2A-47EF-9B73-184FC5C79CB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INT" sheetId="1" r:id="rId1"/>
    <sheet name="FOAM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I12" i="3"/>
  <c r="H12" i="3"/>
  <c r="G12" i="3"/>
  <c r="F12" i="3"/>
  <c r="E12" i="3"/>
  <c r="D12" i="3"/>
  <c r="C12" i="3"/>
  <c r="B12" i="3"/>
  <c r="I6" i="3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F6" i="1"/>
</calcChain>
</file>

<file path=xl/sharedStrings.xml><?xml version="1.0" encoding="utf-8"?>
<sst xmlns="http://schemas.openxmlformats.org/spreadsheetml/2006/main" count="129" uniqueCount="93">
  <si>
    <t>Бэлэнээр бөөний үнэ 60ш дээш</t>
  </si>
  <si>
    <t>Жижиглэн үнэ</t>
  </si>
  <si>
    <t>Тоо/ ширхэг</t>
  </si>
  <si>
    <t>PAI-X00-RU Шүршдэг будаг RAL1018 шар гялгар /520мл/</t>
  </si>
  <si>
    <t>PAI-X00-RU Шүршдэг будаг RAL2004 улбар шар гялгар /520мл/</t>
  </si>
  <si>
    <t>PAI-X00-RU Шүршдэг будаг RAL3002 гүн улаан гялгар /520мл/</t>
  </si>
  <si>
    <t>PAI-X00-RU Шүршдэг будаг RAL5012 цэнхэр гялгар /520мл/</t>
  </si>
  <si>
    <t>PAI-X00-RU Шүршдэг будаг RAL6029 ногоон гялгар /520мл/</t>
  </si>
  <si>
    <t>PAI-X00-RU Шүршдэг будаг RAL7012 хар-саарал гялгар /520мл/</t>
  </si>
  <si>
    <t>PAI-X00-RU Шүршдэг будаг RAL7040 цайвар-саарал гялгар /520мл/</t>
  </si>
  <si>
    <t>PAI-X00-RU Шүршдэг будаг RAL8012 улаан-хүрэн гялгар /520мл/</t>
  </si>
  <si>
    <t>PAI-X00-RU Шүршдэг будаг RAL8017 хүрэн гялгар /520мл/</t>
  </si>
  <si>
    <t>PAI-X00-RU Шүршдэг будаг RAL9003 цагаан гялгар /520мл/</t>
  </si>
  <si>
    <t>PAI-X00-RU Шүршдэг будаг RAL9003 цагаан мат /520мл/</t>
  </si>
  <si>
    <t>PAI-X00-RU Шүршдэг будаг RAL9005 хар гялгар /520мл/</t>
  </si>
  <si>
    <t>PAI-X00-RU Шүршдэг будаг RAL9005 хар мат /520мл/</t>
  </si>
  <si>
    <t>ГАДАРГУУ</t>
  </si>
  <si>
    <t>ГЯЛГАР болон МАТВИ</t>
  </si>
  <si>
    <t>ДАВХАРГЫН ХООРОНД ХАТААХ</t>
  </si>
  <si>
    <t>10 минут</t>
  </si>
  <si>
    <t>БҮРЭН ХАТААХ</t>
  </si>
  <si>
    <t>2 цаг</t>
  </si>
  <si>
    <t>ХЭРЭГЛЭХ ГАДАРГУУ</t>
  </si>
  <si>
    <t>Металл, Мод, Хуванцар, Будсан гадаргуу</t>
  </si>
  <si>
    <t>ХЭРЭГЛЭЭ</t>
  </si>
  <si>
    <t>≈ 2 м²</t>
  </si>
  <si>
    <t>ЭЗЛЭХҮҮН</t>
  </si>
  <si>
    <t>520 мл</t>
  </si>
  <si>
    <t>НЭГ ХАЙРЦАГТ НОГДОХ ТОО ХЭМЖЭЭ</t>
  </si>
  <si>
    <t>12 ширхэг</t>
  </si>
  <si>
    <t>синтетик давирхай, ксилол, метил ацетат, пигмент, дүүргэгч, функциональ нэмэлт, пропан, бутан, диметил эфир.</t>
  </si>
  <si>
    <t>ХАЛГАЛАХ ХУГАЦАА</t>
  </si>
  <si>
    <t>5 жил</t>
  </si>
  <si>
    <t>Бүтээгдэхүүний тодорхойлолт</t>
  </si>
  <si>
    <t>ОРЦ НАЙРЛАГА</t>
  </si>
  <si>
    <t xml:space="preserve">Бүтээгдэхүүний нэр </t>
  </si>
  <si>
    <t>№</t>
  </si>
  <si>
    <t>КУДО '''ШҮРШДЭГ БУДАГ'' үнийн санал</t>
  </si>
  <si>
    <t>E-mail</t>
  </si>
  <si>
    <t>info@nayd.mn</t>
  </si>
  <si>
    <t>FACEBOOK</t>
  </si>
  <si>
    <t>Зураг</t>
  </si>
  <si>
    <t>Зориулалт</t>
  </si>
  <si>
    <t>Брэнд</t>
  </si>
  <si>
    <t>KUDO</t>
  </si>
  <si>
    <t>Үйлдвэрлэгч улс</t>
  </si>
  <si>
    <t>ОХУ</t>
  </si>
  <si>
    <t>Ашиглалтын хүрээ</t>
  </si>
  <si>
    <t>Ахуйн</t>
  </si>
  <si>
    <t>Ашиглах хүрээ</t>
  </si>
  <si>
    <t>Бүх улирал</t>
  </si>
  <si>
    <t>Бэхжих орчны температур</t>
  </si>
  <si>
    <t xml:space="preserve"> -10*c+30*c,</t>
  </si>
  <si>
    <t xml:space="preserve"> -10*c+35*c,</t>
  </si>
  <si>
    <t>Бэлэн нөөц</t>
  </si>
  <si>
    <t>Бэлэн</t>
  </si>
  <si>
    <t>Өвлийн</t>
  </si>
  <si>
    <t xml:space="preserve">Мэргэжилийн </t>
  </si>
  <si>
    <t>Хэрэглээ</t>
  </si>
  <si>
    <t xml:space="preserve"> -25*c+30*c,</t>
  </si>
  <si>
    <t xml:space="preserve"> +5*c+35*c,</t>
  </si>
  <si>
    <t>Цонх, хаалганы блок, цонхны тавцан суурилуулах, хананы хавтанг бэхлэх, хагарал, хоосон зайг битүүмжлэх, давхаргын дулаан, дуу чимээ тусгаарлагч, түүнчлэн бусад барилгын болон өнгөлгөөний ажилд.</t>
  </si>
  <si>
    <t>Ажлын хувьд тохиромжтой, хэмнэлттэй: гадаргуу дээр шууд түрхэх, тусгай тоног төхөөрөмж, багаж хэрэгсэл, нэмэлт хэрэглээний материал шаарддаггүй.</t>
  </si>
  <si>
    <t>65л</t>
  </si>
  <si>
    <t xml:space="preserve">Тэлэлтийн хэмжээ </t>
  </si>
  <si>
    <t>Цонх хаалга, цонхны тавцан суурилуулах, ханын хавтанг бэхлэх, ан цав, хоосон зайг битүүмжлэх,  дуу чимээ тусгаарлах, түүнчлэн өвлийн улиралд бусад барилгын ажил, өнгөлгөө, угсралтын ажилд орчны температурт. -25 хэм хүртэл.</t>
  </si>
  <si>
    <t>KUDO Угсралтын хөөс болон хөөсөн цавуу нийлүүлэх үнийн санал</t>
  </si>
  <si>
    <t>Тайлбар</t>
  </si>
  <si>
    <t>nayd import-наяд импорт</t>
  </si>
  <si>
    <t>Хэвлэсэн;</t>
  </si>
  <si>
    <t>Үнийн санал баталсан;</t>
  </si>
  <si>
    <t>Захиалгаар</t>
  </si>
  <si>
    <t>PROFFLEX</t>
  </si>
  <si>
    <t>Мэргэжилийн /бууны/</t>
  </si>
  <si>
    <t>Ф15-20мм100 п/метр</t>
  </si>
  <si>
    <t>Зураг /Савалгааны таг нь бодит өнгө байна/</t>
  </si>
  <si>
    <t xml:space="preserve"> -18*c+30*c,</t>
  </si>
  <si>
    <r>
      <t>Дулаалгын шүршдэг хөөс</t>
    </r>
    <r>
      <rPr>
        <b/>
        <sz val="11"/>
        <color rgb="FFFF0000"/>
        <rFont val="Times New Roman"/>
        <family val="1"/>
      </rPr>
      <t xml:space="preserve"> /ахуйн/</t>
    </r>
    <r>
      <rPr>
        <b/>
        <sz val="11"/>
        <rFont val="Times New Roman"/>
        <family val="1"/>
      </rPr>
      <t xml:space="preserve"> PUR‑O‑THERM R25+ 1000 мл</t>
    </r>
  </si>
  <si>
    <r>
      <t xml:space="preserve">Дулаалгын шүршдэг хөөс </t>
    </r>
    <r>
      <rPr>
        <b/>
        <sz val="11"/>
        <color rgb="FFFF0000"/>
        <rFont val="Times New Roman"/>
        <family val="1"/>
      </rPr>
      <t>/бууны/</t>
    </r>
    <r>
      <rPr>
        <b/>
        <sz val="11"/>
        <rFont val="Times New Roman"/>
        <family val="1"/>
      </rPr>
      <t xml:space="preserve"> PUR-PRO-THERM S 5.0 1000 мл</t>
    </r>
  </si>
  <si>
    <r>
      <t xml:space="preserve">Угсралтын хөөс мэргэжлийн </t>
    </r>
    <r>
      <rPr>
        <b/>
        <sz val="11"/>
        <color rgb="FFFF0000"/>
        <rFont val="Times New Roman"/>
        <family val="1"/>
      </rPr>
      <t>/өвлийн/</t>
    </r>
    <r>
      <rPr>
        <b/>
        <sz val="11"/>
        <color theme="2" tint="-0.249977111117893"/>
        <rFont val="Times New Roman"/>
        <family val="1"/>
      </rPr>
      <t xml:space="preserve"> ABSOLUT PROFF 65+ ARKTIKA -18 1000 мл</t>
    </r>
  </si>
  <si>
    <r>
      <t xml:space="preserve">Угсралтын хөөс мэргэжилийн </t>
    </r>
    <r>
      <rPr>
        <b/>
        <sz val="11"/>
        <color rgb="FFFF0000"/>
        <rFont val="Times New Roman"/>
        <family val="1"/>
      </rPr>
      <t>/өвөлийн/</t>
    </r>
    <r>
      <rPr>
        <b/>
        <sz val="11"/>
        <rFont val="Times New Roman"/>
        <family val="1"/>
      </rPr>
      <t xml:space="preserve"> ABSOLUT PROFF 65++ ARKTIKA NORD -25 1000 мл</t>
    </r>
  </si>
  <si>
    <r>
      <t xml:space="preserve">Угсралтын хөөс </t>
    </r>
    <r>
      <rPr>
        <b/>
        <sz val="11"/>
        <color rgb="FFFF0000"/>
        <rFont val="Times New Roman"/>
        <family val="1"/>
      </rPr>
      <t>/ахуйн/</t>
    </r>
    <r>
      <rPr>
        <b/>
        <sz val="11"/>
        <rFont val="Times New Roman"/>
        <family val="1"/>
      </rPr>
      <t xml:space="preserve"> PROFFLEX 40л, бүх улиралын, -10*c+35*c, 750мл</t>
    </r>
  </si>
  <si>
    <r>
      <t xml:space="preserve">Угсралтын хөөс </t>
    </r>
    <r>
      <rPr>
        <b/>
        <sz val="11"/>
        <color rgb="FFFF0000"/>
        <rFont val="Times New Roman"/>
        <family val="1"/>
      </rPr>
      <t xml:space="preserve">/ахуйн/ </t>
    </r>
    <r>
      <rPr>
        <b/>
        <sz val="11"/>
        <rFont val="Times New Roman"/>
        <family val="1"/>
      </rPr>
      <t>/PROFFLEX/ 30л, бүх улиралын, -10*c+35*c, 500мл</t>
    </r>
  </si>
  <si>
    <r>
      <t xml:space="preserve">УНИВЕРСАЛ хөөс </t>
    </r>
    <r>
      <rPr>
        <b/>
        <sz val="11"/>
        <color rgb="FFFF0000"/>
        <rFont val="Times New Roman"/>
        <family val="1"/>
      </rPr>
      <t>/Бууны/</t>
    </r>
    <r>
      <rPr>
        <b/>
        <sz val="11"/>
        <rFont val="Times New Roman"/>
        <family val="1"/>
      </rPr>
      <t xml:space="preserve"> PROFFLEX 65л, бүх улиралын, -10*c+35*c, 850мл</t>
    </r>
  </si>
  <si>
    <t>5см зузаантай=1,5м2-2м2</t>
  </si>
  <si>
    <t>5см зузаантай=1,0м2-1.5м2</t>
  </si>
  <si>
    <t>Зуны</t>
  </si>
  <si>
    <t>40л</t>
  </si>
  <si>
    <t>25л</t>
  </si>
  <si>
    <t>55л</t>
  </si>
  <si>
    <t>Савалгаатай жин  (грамм)</t>
  </si>
  <si>
    <t>Дээрх үнэнд НӨАТ ороогүй болно</t>
  </si>
  <si>
    <t>PUR-X00-RU Угсралтын хөөс ахуйн /Бүх улирал/ HOME 50+ -10C 1000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</si>
</sst>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_₮_-;\-* #,##0.00_₮_-;_-* &quot;-&quot;??_₮_-;_-@_-"/>
    <numFmt numFmtId="165" formatCode="_(* #,##0_);_(* \(#,##0\);_(* &quot;-&quot;??_);_(@_)"/>
    <numFmt numFmtId="166" formatCode="_-* #,##0.00\ _₽_-;\-* #,##0.00\ _₽_-;_-* &quot;-&quot;??\ _₽_-;_-@_-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rgb="FFFF0000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2" tint="-0.249977111117893"/>
      <name val="Times New Roman"/>
      <family val="1"/>
    </font>
    <font>
      <b/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165" fontId="3" fillId="0" borderId="1" xfId="4" applyNumberFormat="1" applyFont="1" applyBorder="1"/>
    <xf numFmtId="165" fontId="3" fillId="0" borderId="1" xfId="3" applyNumberFormat="1" applyFont="1" applyBorder="1"/>
    <xf numFmtId="0" fontId="4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6" fillId="0" borderId="1" xfId="3" applyFont="1" applyBorder="1" applyAlignment="1">
      <alignment horizontal="center" vertical="center"/>
    </xf>
    <xf numFmtId="14" fontId="4" fillId="0" borderId="0" xfId="0" applyNumberFormat="1" applyFont="1"/>
    <xf numFmtId="0" fontId="3" fillId="0" borderId="0" xfId="0" applyFont="1"/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0" fontId="3" fillId="0" borderId="1" xfId="4" applyNumberFormat="1" applyFont="1" applyBorder="1"/>
    <xf numFmtId="164" fontId="3" fillId="0" borderId="0" xfId="1" applyFont="1"/>
    <xf numFmtId="9" fontId="3" fillId="0" borderId="0" xfId="2" applyFont="1"/>
    <xf numFmtId="0" fontId="5" fillId="0" borderId="0" xfId="3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0" xfId="0" applyFont="1"/>
    <xf numFmtId="0" fontId="12" fillId="0" borderId="0" xfId="8" applyFont="1"/>
    <xf numFmtId="0" fontId="13" fillId="0" borderId="0" xfId="0" applyFont="1"/>
    <xf numFmtId="0" fontId="10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14" fontId="11" fillId="0" borderId="0" xfId="0" applyNumberFormat="1" applyFont="1"/>
    <xf numFmtId="0" fontId="5" fillId="0" borderId="2" xfId="3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7" fillId="0" borderId="1" xfId="0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9">
    <cellStyle name="Comma" xfId="1" builtinId="3"/>
    <cellStyle name="Comma 2" xfId="4" xr:uid="{00000000-0005-0000-0000-000001000000}"/>
    <cellStyle name="Currency 2" xfId="5" xr:uid="{00000000-0005-0000-0000-000002000000}"/>
    <cellStyle name="Hyperlink" xfId="8" builtinId="8"/>
    <cellStyle name="Normal" xfId="0" builtinId="0"/>
    <cellStyle name="Normal 2" xfId="3" xr:uid="{00000000-0005-0000-0000-000005000000}"/>
    <cellStyle name="Percent" xfId="2" builtinId="5"/>
    <cellStyle name="Percent 2" xfId="6" xr:uid="{00000000-0005-0000-0000-000007000000}"/>
    <cellStyle name="Финансовый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gif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381001</xdr:colOff>
      <xdr:row>0</xdr:row>
      <xdr:rowOff>76200</xdr:rowOff>
    </xdr:from>
    <xdr:to>
      <xdr:col>6</xdr:col>
      <xdr:colOff>1</xdr:colOff>
      <xdr:row>3</xdr:row>
      <xdr:rowOff>178594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6" y="76200"/>
          <a:ext cx="1714500" cy="673894"/>
        </a:xfrm>
        <a:prstGeom prst="rect">
          <a:avLst/>
        </a:prstGeom>
      </xdr:spPr>
    </xdr:pic>
    <xdr:clientData/>
  </xdr:twoCellAnchor>
  <xdr:twoCellAnchor editAs="oneCell">
    <xdr:from>
      <xdr:col>2</xdr:col>
      <xdr:colOff>28506</xdr:colOff>
      <xdr:row>7</xdr:row>
      <xdr:rowOff>66675</xdr:rowOff>
    </xdr:from>
    <xdr:to>
      <xdr:col>2</xdr:col>
      <xdr:colOff>2363134</xdr:colOff>
      <xdr:row>19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856" y="1752600"/>
          <a:ext cx="2334628" cy="2333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800271</xdr:colOff>
      <xdr:row>0</xdr:row>
      <xdr:rowOff>67235</xdr:rowOff>
    </xdr:from>
    <xdr:to>
      <xdr:col>8</xdr:col>
      <xdr:colOff>1247945</xdr:colOff>
      <xdr:row>4</xdr:row>
      <xdr:rowOff>49117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9889" y="67235"/>
          <a:ext cx="1825997" cy="687853"/>
        </a:xfrm>
        <a:prstGeom prst="rect">
          <a:avLst/>
        </a:prstGeom>
      </xdr:spPr>
    </xdr:pic>
    <xdr:clientData/>
  </xdr:twoCellAnchor>
  <xdr:twoCellAnchor editAs="oneCell">
    <xdr:from>
      <xdr:col>1</xdr:col>
      <xdr:colOff>10936</xdr:colOff>
      <xdr:row>7</xdr:row>
      <xdr:rowOff>47794</xdr:rowOff>
    </xdr:from>
    <xdr:to>
      <xdr:col>2</xdr:col>
      <xdr:colOff>1929</xdr:colOff>
      <xdr:row>7</xdr:row>
      <xdr:rowOff>1755911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8653" y="1116251"/>
          <a:ext cx="1374189" cy="1708117"/>
        </a:xfrm>
        <a:prstGeom prst="rect">
          <a:avLst/>
        </a:prstGeom>
      </xdr:spPr>
    </xdr:pic>
    <xdr:clientData/>
  </xdr:twoCellAnchor>
  <xdr:twoCellAnchor editAs="oneCell">
    <xdr:from>
      <xdr:col>2</xdr:col>
      <xdr:colOff>10608</xdr:colOff>
      <xdr:row>7</xdr:row>
      <xdr:rowOff>47880</xdr:rowOff>
    </xdr:from>
    <xdr:to>
      <xdr:col>3</xdr:col>
      <xdr:colOff>4871</xdr:colOff>
      <xdr:row>7</xdr:row>
      <xdr:rowOff>1754005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1521" y="1116337"/>
          <a:ext cx="1372587" cy="1706125"/>
        </a:xfrm>
        <a:prstGeom prst="rect">
          <a:avLst/>
        </a:prstGeom>
      </xdr:spPr>
    </xdr:pic>
    <xdr:clientData/>
  </xdr:twoCellAnchor>
  <xdr:twoCellAnchor editAs="oneCell">
    <xdr:from>
      <xdr:col>5</xdr:col>
      <xdr:colOff>33131</xdr:colOff>
      <xdr:row>7</xdr:row>
      <xdr:rowOff>57976</xdr:rowOff>
    </xdr:from>
    <xdr:to>
      <xdr:col>5</xdr:col>
      <xdr:colOff>1372475</xdr:colOff>
      <xdr:row>7</xdr:row>
      <xdr:rowOff>1722780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3631" y="1142998"/>
          <a:ext cx="1339344" cy="1664804"/>
        </a:xfrm>
        <a:prstGeom prst="rect">
          <a:avLst/>
        </a:prstGeom>
      </xdr:spPr>
    </xdr:pic>
    <xdr:clientData/>
  </xdr:twoCellAnchor>
  <xdr:twoCellAnchor editAs="oneCell">
    <xdr:from>
      <xdr:col>4</xdr:col>
      <xdr:colOff>24849</xdr:colOff>
      <xdr:row>7</xdr:row>
      <xdr:rowOff>66262</xdr:rowOff>
    </xdr:from>
    <xdr:to>
      <xdr:col>4</xdr:col>
      <xdr:colOff>1350865</xdr:colOff>
      <xdr:row>7</xdr:row>
      <xdr:rowOff>1714500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2153" y="1151284"/>
          <a:ext cx="1326016" cy="1648238"/>
        </a:xfrm>
        <a:prstGeom prst="rect">
          <a:avLst/>
        </a:prstGeom>
      </xdr:spPr>
    </xdr:pic>
    <xdr:clientData/>
  </xdr:twoCellAnchor>
  <xdr:twoCellAnchor editAs="oneCell">
    <xdr:from>
      <xdr:col>6</xdr:col>
      <xdr:colOff>256760</xdr:colOff>
      <xdr:row>7</xdr:row>
      <xdr:rowOff>49695</xdr:rowOff>
    </xdr:from>
    <xdr:to>
      <xdr:col>6</xdr:col>
      <xdr:colOff>1022497</xdr:colOff>
      <xdr:row>7</xdr:row>
      <xdr:rowOff>1689651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7543" y="1134717"/>
          <a:ext cx="765737" cy="1639956"/>
        </a:xfrm>
        <a:prstGeom prst="rect">
          <a:avLst/>
        </a:prstGeom>
      </xdr:spPr>
    </xdr:pic>
    <xdr:clientData/>
  </xdr:twoCellAnchor>
  <xdr:twoCellAnchor editAs="oneCell">
    <xdr:from>
      <xdr:col>7</xdr:col>
      <xdr:colOff>289891</xdr:colOff>
      <xdr:row>7</xdr:row>
      <xdr:rowOff>256303</xdr:rowOff>
    </xdr:from>
    <xdr:to>
      <xdr:col>7</xdr:col>
      <xdr:colOff>985631</xdr:colOff>
      <xdr:row>7</xdr:row>
      <xdr:rowOff>1704561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3869" y="1341325"/>
          <a:ext cx="695740" cy="1448258"/>
        </a:xfrm>
        <a:prstGeom prst="rect">
          <a:avLst/>
        </a:prstGeom>
      </xdr:spPr>
    </xdr:pic>
    <xdr:clientData/>
  </xdr:twoCellAnchor>
  <xdr:twoCellAnchor editAs="oneCell">
    <xdr:from>
      <xdr:col>8</xdr:col>
      <xdr:colOff>223631</xdr:colOff>
      <xdr:row>7</xdr:row>
      <xdr:rowOff>49696</xdr:rowOff>
    </xdr:from>
    <xdr:to>
      <xdr:col>8</xdr:col>
      <xdr:colOff>952500</xdr:colOff>
      <xdr:row>7</xdr:row>
      <xdr:rowOff>1722783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11504544" y="1134718"/>
          <a:ext cx="728869" cy="1673087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56031</xdr:colOff>
      <xdr:row>7</xdr:row>
      <xdr:rowOff>134472</xdr:rowOff>
    </xdr:from>
    <xdr:to>
      <xdr:col>3</xdr:col>
      <xdr:colOff>1336191</xdr:colOff>
      <xdr:row>7</xdr:row>
      <xdr:rowOff>1725711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DC85D9-686A-A70B-52DA-D82824294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55" y="1423148"/>
          <a:ext cx="1280160" cy="1591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nayd.m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32"/>
  <sheetViews>
    <sheetView workbookViewId="0">
      <selection activeCell="I15" sqref="I15"/>
    </sheetView>
  </sheetViews>
  <sheetFormatPr defaultRowHeight="15" x14ac:dyDescent="0.25"/>
  <cols>
    <col min="1" max="1" width="4.7109375" style="8" customWidth="1"/>
    <col min="2" max="2" width="60.140625" style="8" customWidth="1"/>
    <col min="3" max="3" width="36" style="8" customWidth="1"/>
    <col min="4" max="6" width="15.7109375" style="8" customWidth="1"/>
    <col min="7" max="7" width="9.140625" style="8"/>
    <col min="8" max="8" width="10.42578125" style="8" bestFit="1" customWidth="1"/>
    <col min="9" max="16384" width="9.140625" style="8"/>
  </cols>
  <sheetData>
    <row r="4" spans="1:9" x14ac:dyDescent="0.25">
      <c r="B4" s="5" t="s">
        <v>37</v>
      </c>
      <c r="C4" s="5"/>
    </row>
    <row r="6" spans="1:9" x14ac:dyDescent="0.25">
      <c r="F6" s="7">
        <f ca="1">+TODAY()</f>
        <v>44963</v>
      </c>
    </row>
    <row r="7" spans="1:9" ht="42.75" x14ac:dyDescent="0.25">
      <c r="A7" s="6" t="s">
        <v>36</v>
      </c>
      <c r="B7" s="9" t="s">
        <v>35</v>
      </c>
      <c r="C7" s="9" t="s">
        <v>75</v>
      </c>
      <c r="D7" s="3" t="s">
        <v>2</v>
      </c>
      <c r="E7" s="3" t="s">
        <v>0</v>
      </c>
      <c r="F7" s="3" t="s">
        <v>1</v>
      </c>
    </row>
    <row r="8" spans="1:9" x14ac:dyDescent="0.25">
      <c r="A8" s="6">
        <v>1</v>
      </c>
      <c r="B8" s="4" t="s">
        <v>12</v>
      </c>
      <c r="C8" s="4"/>
      <c r="D8" s="2">
        <v>300</v>
      </c>
      <c r="E8" s="11">
        <v>7700</v>
      </c>
      <c r="F8" s="1">
        <f>ROUNDUP(E8/80*100,-2)</f>
        <v>9700</v>
      </c>
      <c r="H8" s="12"/>
      <c r="I8" s="13"/>
    </row>
    <row r="9" spans="1:9" x14ac:dyDescent="0.25">
      <c r="A9" s="6">
        <f>1+A8</f>
        <v>2</v>
      </c>
      <c r="B9" s="4" t="s">
        <v>13</v>
      </c>
      <c r="C9" s="4"/>
      <c r="D9" s="2">
        <v>300</v>
      </c>
      <c r="E9" s="11">
        <v>7700</v>
      </c>
      <c r="F9" s="1">
        <f t="shared" ref="F9:F20" si="0">ROUNDUP(E9/80*100,-2)</f>
        <v>9700</v>
      </c>
    </row>
    <row r="10" spans="1:9" x14ac:dyDescent="0.25">
      <c r="A10" s="6">
        <f t="shared" ref="A10:A20" si="1">1+A9</f>
        <v>3</v>
      </c>
      <c r="B10" s="4" t="s">
        <v>14</v>
      </c>
      <c r="C10" s="4"/>
      <c r="D10" s="2">
        <v>300</v>
      </c>
      <c r="E10" s="11">
        <v>7700</v>
      </c>
      <c r="F10" s="1">
        <f t="shared" si="0"/>
        <v>9700</v>
      </c>
    </row>
    <row r="11" spans="1:9" x14ac:dyDescent="0.25">
      <c r="A11" s="6">
        <f t="shared" si="1"/>
        <v>4</v>
      </c>
      <c r="B11" s="4" t="s">
        <v>15</v>
      </c>
      <c r="C11" s="4"/>
      <c r="D11" s="2">
        <v>300</v>
      </c>
      <c r="E11" s="11">
        <v>7700</v>
      </c>
      <c r="F11" s="1">
        <f t="shared" si="0"/>
        <v>9700</v>
      </c>
    </row>
    <row r="12" spans="1:9" x14ac:dyDescent="0.25">
      <c r="A12" s="6">
        <f t="shared" si="1"/>
        <v>5</v>
      </c>
      <c r="B12" s="4" t="s">
        <v>3</v>
      </c>
      <c r="C12" s="4"/>
      <c r="D12" s="2">
        <v>60</v>
      </c>
      <c r="E12" s="11">
        <v>7700</v>
      </c>
      <c r="F12" s="1">
        <f t="shared" si="0"/>
        <v>9700</v>
      </c>
    </row>
    <row r="13" spans="1:9" x14ac:dyDescent="0.25">
      <c r="A13" s="6">
        <f t="shared" si="1"/>
        <v>6</v>
      </c>
      <c r="B13" s="4" t="s">
        <v>4</v>
      </c>
      <c r="C13" s="4"/>
      <c r="D13" s="2">
        <v>60</v>
      </c>
      <c r="E13" s="11">
        <v>7700</v>
      </c>
      <c r="F13" s="1">
        <f t="shared" si="0"/>
        <v>9700</v>
      </c>
    </row>
    <row r="14" spans="1:9" x14ac:dyDescent="0.25">
      <c r="A14" s="6">
        <f t="shared" si="1"/>
        <v>7</v>
      </c>
      <c r="B14" s="4" t="s">
        <v>5</v>
      </c>
      <c r="C14" s="4"/>
      <c r="D14" s="2">
        <v>60</v>
      </c>
      <c r="E14" s="11">
        <v>7700</v>
      </c>
      <c r="F14" s="1">
        <f t="shared" si="0"/>
        <v>9700</v>
      </c>
    </row>
    <row r="15" spans="1:9" x14ac:dyDescent="0.25">
      <c r="A15" s="6">
        <f t="shared" si="1"/>
        <v>8</v>
      </c>
      <c r="B15" s="4" t="s">
        <v>6</v>
      </c>
      <c r="C15" s="4"/>
      <c r="D15" s="2">
        <v>60</v>
      </c>
      <c r="E15" s="11">
        <v>7700</v>
      </c>
      <c r="F15" s="1">
        <f t="shared" si="0"/>
        <v>9700</v>
      </c>
    </row>
    <row r="16" spans="1:9" x14ac:dyDescent="0.25">
      <c r="A16" s="6">
        <f t="shared" si="1"/>
        <v>9</v>
      </c>
      <c r="B16" s="4" t="s">
        <v>7</v>
      </c>
      <c r="C16" s="4"/>
      <c r="D16" s="2">
        <v>60</v>
      </c>
      <c r="E16" s="11">
        <v>7700</v>
      </c>
      <c r="F16" s="1">
        <f t="shared" si="0"/>
        <v>9700</v>
      </c>
    </row>
    <row r="17" spans="1:6" x14ac:dyDescent="0.25">
      <c r="A17" s="6">
        <f t="shared" si="1"/>
        <v>10</v>
      </c>
      <c r="B17" s="4" t="s">
        <v>8</v>
      </c>
      <c r="C17" s="4"/>
      <c r="D17" s="2">
        <v>60</v>
      </c>
      <c r="E17" s="11">
        <v>7700</v>
      </c>
      <c r="F17" s="1">
        <f t="shared" si="0"/>
        <v>9700</v>
      </c>
    </row>
    <row r="18" spans="1:6" x14ac:dyDescent="0.25">
      <c r="A18" s="6">
        <f t="shared" si="1"/>
        <v>11</v>
      </c>
      <c r="B18" s="4" t="s">
        <v>9</v>
      </c>
      <c r="C18" s="4"/>
      <c r="D18" s="2">
        <v>60</v>
      </c>
      <c r="E18" s="11">
        <v>7700</v>
      </c>
      <c r="F18" s="1">
        <f t="shared" si="0"/>
        <v>9700</v>
      </c>
    </row>
    <row r="19" spans="1:6" x14ac:dyDescent="0.25">
      <c r="A19" s="6">
        <f t="shared" si="1"/>
        <v>12</v>
      </c>
      <c r="B19" s="4" t="s">
        <v>10</v>
      </c>
      <c r="C19" s="4"/>
      <c r="D19" s="2">
        <v>60</v>
      </c>
      <c r="E19" s="11">
        <v>7700</v>
      </c>
      <c r="F19" s="1">
        <f t="shared" si="0"/>
        <v>9700</v>
      </c>
    </row>
    <row r="20" spans="1:6" x14ac:dyDescent="0.25">
      <c r="A20" s="6">
        <f t="shared" si="1"/>
        <v>13</v>
      </c>
      <c r="B20" s="4" t="s">
        <v>11</v>
      </c>
      <c r="C20" s="4"/>
      <c r="D20" s="2">
        <v>60</v>
      </c>
      <c r="E20" s="11">
        <v>7700</v>
      </c>
      <c r="F20" s="1">
        <f t="shared" si="0"/>
        <v>9700</v>
      </c>
    </row>
    <row r="22" spans="1:6" x14ac:dyDescent="0.25">
      <c r="B22" s="14" t="s">
        <v>33</v>
      </c>
      <c r="C22" s="14"/>
    </row>
    <row r="23" spans="1:6" x14ac:dyDescent="0.25">
      <c r="B23" s="14"/>
      <c r="C23" s="14"/>
    </row>
    <row r="24" spans="1:6" x14ac:dyDescent="0.25">
      <c r="B24" s="10" t="s">
        <v>16</v>
      </c>
      <c r="C24" s="31"/>
      <c r="D24" s="42" t="s">
        <v>17</v>
      </c>
      <c r="E24" s="43"/>
      <c r="F24" s="44"/>
    </row>
    <row r="25" spans="1:6" x14ac:dyDescent="0.25">
      <c r="B25" s="10" t="s">
        <v>18</v>
      </c>
      <c r="C25" s="31"/>
      <c r="D25" s="42" t="s">
        <v>19</v>
      </c>
      <c r="E25" s="43"/>
      <c r="F25" s="44"/>
    </row>
    <row r="26" spans="1:6" x14ac:dyDescent="0.25">
      <c r="B26" s="10" t="s">
        <v>20</v>
      </c>
      <c r="C26" s="31"/>
      <c r="D26" s="42" t="s">
        <v>21</v>
      </c>
      <c r="E26" s="43"/>
      <c r="F26" s="44"/>
    </row>
    <row r="27" spans="1:6" x14ac:dyDescent="0.25">
      <c r="B27" s="10" t="s">
        <v>22</v>
      </c>
      <c r="C27" s="31"/>
      <c r="D27" s="42" t="s">
        <v>23</v>
      </c>
      <c r="E27" s="43"/>
      <c r="F27" s="44"/>
    </row>
    <row r="28" spans="1:6" x14ac:dyDescent="0.25">
      <c r="B28" s="10" t="s">
        <v>24</v>
      </c>
      <c r="C28" s="31"/>
      <c r="D28" s="42" t="s">
        <v>25</v>
      </c>
      <c r="E28" s="43"/>
      <c r="F28" s="44"/>
    </row>
    <row r="29" spans="1:6" x14ac:dyDescent="0.25">
      <c r="B29" s="10" t="s">
        <v>26</v>
      </c>
      <c r="C29" s="31"/>
      <c r="D29" s="42" t="s">
        <v>27</v>
      </c>
      <c r="E29" s="43"/>
      <c r="F29" s="44"/>
    </row>
    <row r="30" spans="1:6" x14ac:dyDescent="0.25">
      <c r="B30" s="10" t="s">
        <v>28</v>
      </c>
      <c r="C30" s="31"/>
      <c r="D30" s="42" t="s">
        <v>29</v>
      </c>
      <c r="E30" s="43"/>
      <c r="F30" s="44"/>
    </row>
    <row r="31" spans="1:6" ht="24.75" customHeight="1" x14ac:dyDescent="0.25">
      <c r="B31" s="10" t="s">
        <v>34</v>
      </c>
      <c r="C31" s="31"/>
      <c r="D31" s="45" t="s">
        <v>30</v>
      </c>
      <c r="E31" s="46"/>
      <c r="F31" s="47"/>
    </row>
    <row r="32" spans="1:6" x14ac:dyDescent="0.25">
      <c r="B32" s="10" t="s">
        <v>31</v>
      </c>
      <c r="C32" s="31"/>
      <c r="D32" s="42" t="s">
        <v>32</v>
      </c>
      <c r="E32" s="43"/>
      <c r="F32" s="44"/>
    </row>
  </sheetData>
  <mergeCells count="9">
    <mergeCell ref="D30:F30"/>
    <mergeCell ref="D31:F31"/>
    <mergeCell ref="D32:F32"/>
    <mergeCell ref="D24:F24"/>
    <mergeCell ref="D25:F25"/>
    <mergeCell ref="D26:F26"/>
    <mergeCell ref="D27:F27"/>
    <mergeCell ref="D28:F28"/>
    <mergeCell ref="D29:F29"/>
  </mergeCells>
  <pageMargins left="0.70866141732283472" right="0.70866141732283472" top="0.74803149606299213" bottom="0.74803149606299213" header="0.31496062992125984" footer="0.31496062992125984"/>
  <pageSetup scale="76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2"/>
  <sheetViews>
    <sheetView tabSelected="1" topLeftCell="A5" zoomScale="85" zoomScaleNormal="85" workbookViewId="0">
      <selection activeCell="L8" sqref="L8"/>
    </sheetView>
  </sheetViews>
  <sheetFormatPr defaultRowHeight="12" x14ac:dyDescent="0.2"/>
  <cols>
    <col min="1" max="1" width="25" style="25" customWidth="1"/>
    <col min="2" max="9" width="20.7109375" style="16" customWidth="1"/>
    <col min="10" max="16384" width="9.140625" style="16"/>
  </cols>
  <sheetData>
    <row r="3" spans="1:9" ht="15" customHeight="1" x14ac:dyDescent="0.25">
      <c r="A3" s="17"/>
      <c r="B3" s="20" t="s">
        <v>66</v>
      </c>
    </row>
    <row r="4" spans="1:9" ht="15.75" x14ac:dyDescent="0.25">
      <c r="A4" s="17" t="s">
        <v>38</v>
      </c>
      <c r="B4" s="19" t="s">
        <v>39</v>
      </c>
    </row>
    <row r="5" spans="1:9" ht="15.75" x14ac:dyDescent="0.25">
      <c r="A5" s="17" t="s">
        <v>40</v>
      </c>
      <c r="B5" s="18" t="s">
        <v>68</v>
      </c>
    </row>
    <row r="6" spans="1:9" ht="15.75" x14ac:dyDescent="0.25">
      <c r="A6" s="17" t="s">
        <v>70</v>
      </c>
      <c r="B6" s="30">
        <v>44896</v>
      </c>
      <c r="H6" s="18" t="s">
        <v>69</v>
      </c>
      <c r="I6" s="30">
        <f ca="1">+TODAY()</f>
        <v>44963</v>
      </c>
    </row>
    <row r="7" spans="1:9" ht="14.25" x14ac:dyDescent="0.2">
      <c r="A7" s="22" t="s">
        <v>43</v>
      </c>
      <c r="B7" s="15" t="s">
        <v>44</v>
      </c>
      <c r="C7" s="15" t="s">
        <v>44</v>
      </c>
      <c r="D7" s="15" t="s">
        <v>44</v>
      </c>
      <c r="E7" s="26" t="s">
        <v>44</v>
      </c>
      <c r="F7" s="15" t="s">
        <v>44</v>
      </c>
      <c r="G7" s="15" t="s">
        <v>72</v>
      </c>
      <c r="H7" s="15" t="s">
        <v>72</v>
      </c>
      <c r="I7" s="15" t="s">
        <v>72</v>
      </c>
    </row>
    <row r="8" spans="1:9" ht="147" customHeight="1" x14ac:dyDescent="0.2">
      <c r="A8" s="33" t="s">
        <v>41</v>
      </c>
      <c r="B8" s="21"/>
      <c r="C8" s="21"/>
      <c r="D8" s="21"/>
      <c r="E8" s="21"/>
      <c r="F8" s="21"/>
      <c r="G8" s="21"/>
      <c r="H8" s="21"/>
      <c r="I8" s="21"/>
    </row>
    <row r="9" spans="1:9" ht="90" customHeight="1" x14ac:dyDescent="0.2">
      <c r="A9" s="34" t="s">
        <v>42</v>
      </c>
      <c r="B9" s="15" t="s">
        <v>78</v>
      </c>
      <c r="C9" s="15" t="s">
        <v>77</v>
      </c>
      <c r="D9" s="15" t="s">
        <v>92</v>
      </c>
      <c r="E9" s="26" t="s">
        <v>79</v>
      </c>
      <c r="F9" s="15" t="s">
        <v>80</v>
      </c>
      <c r="G9" s="15" t="s">
        <v>81</v>
      </c>
      <c r="H9" s="15" t="s">
        <v>82</v>
      </c>
      <c r="I9" s="15" t="s">
        <v>83</v>
      </c>
    </row>
    <row r="10" spans="1:9" ht="30" customHeight="1" x14ac:dyDescent="0.2">
      <c r="A10" s="34" t="s">
        <v>90</v>
      </c>
      <c r="B10" s="15">
        <v>852</v>
      </c>
      <c r="C10" s="15">
        <v>852</v>
      </c>
      <c r="D10" s="15">
        <v>802</v>
      </c>
      <c r="E10" s="26">
        <v>982</v>
      </c>
      <c r="F10" s="15">
        <v>982</v>
      </c>
      <c r="G10" s="32">
        <v>450</v>
      </c>
      <c r="H10" s="32">
        <v>310</v>
      </c>
      <c r="I10" s="33">
        <v>900</v>
      </c>
    </row>
    <row r="11" spans="1:9" ht="30" customHeight="1" x14ac:dyDescent="0.2">
      <c r="A11" s="37" t="s">
        <v>0</v>
      </c>
      <c r="B11" s="35">
        <v>23200</v>
      </c>
      <c r="C11" s="35">
        <v>20000</v>
      </c>
      <c r="D11" s="35">
        <v>15700</v>
      </c>
      <c r="E11" s="35">
        <v>0</v>
      </c>
      <c r="F11" s="35">
        <v>25000</v>
      </c>
      <c r="G11" s="35">
        <v>9500</v>
      </c>
      <c r="H11" s="35">
        <v>7800</v>
      </c>
      <c r="I11" s="35">
        <v>17500</v>
      </c>
    </row>
    <row r="12" spans="1:9" ht="30" customHeight="1" x14ac:dyDescent="0.2">
      <c r="A12" s="37" t="s">
        <v>1</v>
      </c>
      <c r="B12" s="35">
        <f>ROUNDUP(B11/80*100,-2)</f>
        <v>29000</v>
      </c>
      <c r="C12" s="35">
        <f t="shared" ref="C12:I12" si="0">ROUNDUP(C11/80*100,-2)</f>
        <v>25000</v>
      </c>
      <c r="D12" s="35">
        <f t="shared" si="0"/>
        <v>19700</v>
      </c>
      <c r="E12" s="35">
        <f t="shared" si="0"/>
        <v>0</v>
      </c>
      <c r="F12" s="35">
        <f t="shared" si="0"/>
        <v>31300</v>
      </c>
      <c r="G12" s="35">
        <f t="shared" si="0"/>
        <v>11900</v>
      </c>
      <c r="H12" s="35">
        <f t="shared" si="0"/>
        <v>9800</v>
      </c>
      <c r="I12" s="35">
        <f t="shared" si="0"/>
        <v>21900</v>
      </c>
    </row>
    <row r="13" spans="1:9" ht="30" customHeight="1" x14ac:dyDescent="0.2">
      <c r="A13" s="34" t="s">
        <v>45</v>
      </c>
      <c r="B13" s="15" t="s">
        <v>46</v>
      </c>
      <c r="C13" s="15" t="s">
        <v>46</v>
      </c>
      <c r="D13" s="15" t="s">
        <v>46</v>
      </c>
      <c r="E13" s="26" t="s">
        <v>46</v>
      </c>
      <c r="F13" s="15" t="s">
        <v>46</v>
      </c>
      <c r="G13" s="33" t="s">
        <v>46</v>
      </c>
      <c r="H13" s="33" t="s">
        <v>46</v>
      </c>
      <c r="I13" s="33" t="s">
        <v>46</v>
      </c>
    </row>
    <row r="14" spans="1:9" s="23" customFormat="1" ht="30" customHeight="1" x14ac:dyDescent="0.25">
      <c r="A14" s="34" t="s">
        <v>47</v>
      </c>
      <c r="B14" s="15" t="s">
        <v>57</v>
      </c>
      <c r="C14" s="15" t="s">
        <v>48</v>
      </c>
      <c r="D14" s="15" t="s">
        <v>48</v>
      </c>
      <c r="E14" s="26" t="s">
        <v>73</v>
      </c>
      <c r="F14" s="15" t="s">
        <v>73</v>
      </c>
      <c r="G14" s="29" t="s">
        <v>48</v>
      </c>
      <c r="H14" s="29" t="s">
        <v>48</v>
      </c>
      <c r="I14" s="29" t="s">
        <v>73</v>
      </c>
    </row>
    <row r="15" spans="1:9" ht="30" customHeight="1" x14ac:dyDescent="0.2">
      <c r="A15" s="34" t="s">
        <v>64</v>
      </c>
      <c r="B15" s="39" t="s">
        <v>85</v>
      </c>
      <c r="C15" s="39" t="s">
        <v>84</v>
      </c>
      <c r="D15" s="38" t="s">
        <v>89</v>
      </c>
      <c r="E15" s="38" t="s">
        <v>63</v>
      </c>
      <c r="F15" s="38" t="s">
        <v>63</v>
      </c>
      <c r="G15" s="38" t="s">
        <v>87</v>
      </c>
      <c r="H15" s="38" t="s">
        <v>88</v>
      </c>
      <c r="I15" s="38" t="s">
        <v>74</v>
      </c>
    </row>
    <row r="16" spans="1:9" ht="30" customHeight="1" x14ac:dyDescent="0.2">
      <c r="A16" s="34" t="s">
        <v>49</v>
      </c>
      <c r="B16" s="35" t="s">
        <v>86</v>
      </c>
      <c r="C16" s="35" t="s">
        <v>86</v>
      </c>
      <c r="D16" s="35" t="s">
        <v>50</v>
      </c>
      <c r="E16" s="36" t="s">
        <v>56</v>
      </c>
      <c r="F16" s="35" t="s">
        <v>56</v>
      </c>
      <c r="G16" s="35" t="s">
        <v>50</v>
      </c>
      <c r="H16" s="35" t="s">
        <v>50</v>
      </c>
      <c r="I16" s="35" t="s">
        <v>50</v>
      </c>
    </row>
    <row r="17" spans="1:9" ht="30" customHeight="1" x14ac:dyDescent="0.2">
      <c r="A17" s="34" t="s">
        <v>58</v>
      </c>
      <c r="B17" s="35"/>
      <c r="C17" s="35"/>
      <c r="D17" s="35"/>
      <c r="E17" s="36"/>
      <c r="F17" s="35"/>
      <c r="G17" s="40"/>
      <c r="H17" s="40"/>
      <c r="I17" s="35"/>
    </row>
    <row r="18" spans="1:9" ht="30" customHeight="1" x14ac:dyDescent="0.2">
      <c r="A18" s="34" t="s">
        <v>51</v>
      </c>
      <c r="B18" s="35" t="s">
        <v>60</v>
      </c>
      <c r="C18" s="35" t="s">
        <v>60</v>
      </c>
      <c r="D18" s="35" t="s">
        <v>53</v>
      </c>
      <c r="E18" s="36" t="s">
        <v>76</v>
      </c>
      <c r="F18" s="35" t="s">
        <v>59</v>
      </c>
      <c r="G18" s="35" t="s">
        <v>52</v>
      </c>
      <c r="H18" s="35" t="s">
        <v>52</v>
      </c>
      <c r="I18" s="35" t="s">
        <v>53</v>
      </c>
    </row>
    <row r="19" spans="1:9" ht="30" customHeight="1" x14ac:dyDescent="0.2">
      <c r="A19" s="34" t="s">
        <v>54</v>
      </c>
      <c r="B19" s="41" t="s">
        <v>55</v>
      </c>
      <c r="C19" s="41" t="s">
        <v>55</v>
      </c>
      <c r="D19" s="41" t="s">
        <v>55</v>
      </c>
      <c r="E19" s="41" t="s">
        <v>71</v>
      </c>
      <c r="F19" s="41" t="s">
        <v>55</v>
      </c>
      <c r="G19" s="41" t="s">
        <v>55</v>
      </c>
      <c r="H19" s="41" t="s">
        <v>55</v>
      </c>
      <c r="I19" s="41" t="s">
        <v>55</v>
      </c>
    </row>
    <row r="20" spans="1:9" ht="119.25" hidden="1" customHeight="1" x14ac:dyDescent="0.2">
      <c r="A20" s="27" t="s">
        <v>67</v>
      </c>
      <c r="B20" s="28" t="s">
        <v>62</v>
      </c>
      <c r="C20" s="28" t="s">
        <v>62</v>
      </c>
      <c r="D20" s="28" t="s">
        <v>61</v>
      </c>
      <c r="E20" s="21"/>
      <c r="F20" s="28" t="s">
        <v>65</v>
      </c>
      <c r="G20" s="24"/>
      <c r="H20" s="21"/>
      <c r="I20" s="21"/>
    </row>
    <row r="22" spans="1:9" ht="15" customHeight="1" x14ac:dyDescent="0.2">
      <c r="H22" s="48" t="s">
        <v>91</v>
      </c>
      <c r="I22" s="48"/>
    </row>
  </sheetData>
  <mergeCells count="1">
    <mergeCell ref="H22:I22"/>
  </mergeCells>
  <hyperlinks>
    <hyperlink ref="B4" r:id="rId1" xr:uid="{00000000-0004-0000-0100-000000000000}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PAINT</vt:lpstr>
      <vt:lpstr>FOAM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Documents</dc:creator>
  <cp:lastModifiedBy>My Documents</cp:lastModifiedBy>
  <cp:lastPrinted>2022-11-25T05:00:27Z</cp:lastPrinted>
  <dcterms:created xsi:type="dcterms:W3CDTF">2022-11-25T04:32:22Z</dcterms:created>
  <dcterms:modified xsi:type="dcterms:W3CDTF">2023-02-06T08:55:27Z</dcterms:modified>
</cp:coreProperties>
</file>